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2/PUBLICACIONES TRIMESTRALES 2022/03 TRIM 2021 PUB TRIM/"/>
    </mc:Choice>
  </mc:AlternateContent>
  <xr:revisionPtr revIDLastSave="44" documentId="8_{9804AB2F-C735-437C-BFB1-83BD02649D48}" xr6:coauthVersionLast="47" xr6:coauthVersionMax="47" xr10:uidLastSave="{F2266426-5487-4764-8EF7-632FBCA757B4}"/>
  <bookViews>
    <workbookView xWindow="-120" yWindow="-120" windowWidth="29040" windowHeight="1584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2" i="1"/>
  <c r="J14" i="1" l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<sst xmlns="http://schemas.openxmlformats.org/spreadsheetml/2006/main" count="22" uniqueCount="22">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</sst>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D20" sqref="D20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2" customFormat="1" ht="12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0" s="11" customFormat="1" ht="12" customHeight="1" x14ac:dyDescent="0.3">
      <c r="B3" s="25"/>
      <c r="C3" s="25"/>
      <c r="D3" s="25"/>
      <c r="E3" s="25"/>
      <c r="F3" s="25"/>
      <c r="G3" s="25"/>
      <c r="H3" s="25"/>
      <c r="I3" s="25"/>
      <c r="J3" s="25"/>
    </row>
    <row r="4" spans="2:10" s="12" customFormat="1" ht="12" customHeight="1" x14ac:dyDescent="0.25">
      <c r="B4" s="25" t="s">
        <v>20</v>
      </c>
      <c r="C4" s="25"/>
      <c r="D4" s="25"/>
      <c r="E4" s="25"/>
      <c r="F4" s="25"/>
      <c r="G4" s="25"/>
      <c r="H4" s="25"/>
      <c r="I4" s="25"/>
      <c r="J4" s="25"/>
    </row>
    <row r="5" spans="2:10" s="11" customFormat="1" ht="12" customHeight="1" x14ac:dyDescent="0.3">
      <c r="B5" s="25"/>
      <c r="C5" s="25"/>
      <c r="D5" s="25"/>
      <c r="E5" s="25"/>
      <c r="F5" s="25"/>
      <c r="G5" s="25"/>
      <c r="H5" s="25"/>
      <c r="I5" s="25"/>
      <c r="J5" s="25"/>
    </row>
    <row r="6" spans="2:10" s="11" customFormat="1" ht="17.25" x14ac:dyDescent="0.3">
      <c r="B6" s="24" t="s">
        <v>21</v>
      </c>
      <c r="C6" s="24"/>
      <c r="D6" s="24"/>
      <c r="E6" s="24"/>
      <c r="F6" s="24"/>
      <c r="G6" s="24"/>
      <c r="H6" s="24"/>
      <c r="I6" s="24"/>
      <c r="J6" s="24"/>
    </row>
    <row r="7" spans="2:10" ht="9.75" customHeight="1" x14ac:dyDescent="0.25">
      <c r="B7" s="23" t="s">
        <v>10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x14ac:dyDescent="0.25">
      <c r="B8" s="26"/>
      <c r="C8" s="26"/>
      <c r="D8" s="26"/>
      <c r="E8" s="26"/>
      <c r="F8" s="26"/>
      <c r="G8" s="26"/>
      <c r="H8" s="26"/>
      <c r="I8" s="26"/>
      <c r="J8" s="26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7" t="s">
        <v>1</v>
      </c>
      <c r="C10" s="18" t="s">
        <v>5</v>
      </c>
      <c r="D10" s="18" t="s">
        <v>9</v>
      </c>
      <c r="E10" s="18" t="s">
        <v>6</v>
      </c>
      <c r="F10" s="18" t="s">
        <v>7</v>
      </c>
      <c r="G10" s="18" t="s">
        <v>8</v>
      </c>
      <c r="H10" s="18" t="s">
        <v>4</v>
      </c>
      <c r="I10" s="18" t="s">
        <v>3</v>
      </c>
      <c r="J10" s="17" t="s">
        <v>2</v>
      </c>
    </row>
    <row r="11" spans="2:10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19" t="s">
        <v>11</v>
      </c>
      <c r="C12" s="3">
        <v>78648081</v>
      </c>
      <c r="D12" s="3">
        <f>E12-C12</f>
        <v>-571960.09999999404</v>
      </c>
      <c r="E12" s="14">
        <v>78076120.900000006</v>
      </c>
      <c r="F12" s="3">
        <v>0</v>
      </c>
      <c r="G12" s="3">
        <v>0</v>
      </c>
      <c r="H12" s="3">
        <v>0</v>
      </c>
      <c r="I12" s="3">
        <v>68553950.13000001</v>
      </c>
      <c r="J12" s="3">
        <f>E12-I12-G12</f>
        <v>9522170.7699999958</v>
      </c>
    </row>
    <row r="13" spans="2:10" ht="9.75" customHeight="1" x14ac:dyDescent="0.25">
      <c r="B13" s="20"/>
      <c r="C13" s="9"/>
      <c r="D13" s="9"/>
      <c r="E13" s="15"/>
      <c r="F13" s="9"/>
      <c r="G13" s="9"/>
      <c r="H13" s="9"/>
      <c r="I13" s="9"/>
      <c r="J13" s="9"/>
    </row>
    <row r="14" spans="2:10" x14ac:dyDescent="0.25">
      <c r="B14" s="21" t="s">
        <v>12</v>
      </c>
      <c r="C14" s="4">
        <v>2017650</v>
      </c>
      <c r="D14" s="4">
        <f>E14-C14</f>
        <v>-573848.60999999987</v>
      </c>
      <c r="E14" s="16">
        <v>1443801.3900000001</v>
      </c>
      <c r="F14" s="4">
        <v>0</v>
      </c>
      <c r="G14" s="4">
        <v>0</v>
      </c>
      <c r="H14" s="4">
        <v>0</v>
      </c>
      <c r="I14" s="4">
        <v>309005.47000000003</v>
      </c>
      <c r="J14" s="4">
        <f>E14-I14</f>
        <v>1134795.9200000002</v>
      </c>
    </row>
    <row r="15" spans="2:10" ht="9.75" customHeight="1" x14ac:dyDescent="0.25">
      <c r="B15" s="20"/>
      <c r="C15" s="9"/>
      <c r="D15" s="9"/>
      <c r="E15" s="15"/>
      <c r="F15" s="9"/>
      <c r="G15" s="9"/>
      <c r="H15" s="9"/>
      <c r="I15" s="9"/>
      <c r="J15" s="9"/>
    </row>
    <row r="16" spans="2:10" x14ac:dyDescent="0.25">
      <c r="B16" s="21" t="s">
        <v>13</v>
      </c>
      <c r="C16" s="4">
        <v>76017656</v>
      </c>
      <c r="D16" s="4">
        <f>E16-C16</f>
        <v>4551410.4299999923</v>
      </c>
      <c r="E16" s="16">
        <v>80569066.429999992</v>
      </c>
      <c r="F16" s="4">
        <v>0</v>
      </c>
      <c r="G16" s="4">
        <v>0</v>
      </c>
      <c r="H16" s="4">
        <v>0</v>
      </c>
      <c r="I16" s="4">
        <v>46639941.920000009</v>
      </c>
      <c r="J16" s="4">
        <f>E16-I16-G16</f>
        <v>33929124.509999983</v>
      </c>
    </row>
    <row r="17" spans="2:12" ht="9.75" customHeight="1" x14ac:dyDescent="0.25">
      <c r="B17" s="20"/>
      <c r="C17" s="9"/>
      <c r="D17" s="9"/>
      <c r="E17" s="9"/>
      <c r="F17" s="9"/>
      <c r="G17" s="9"/>
      <c r="H17" s="9"/>
      <c r="I17" s="9"/>
      <c r="J17" s="9"/>
    </row>
    <row r="18" spans="2:12" ht="24" x14ac:dyDescent="0.25">
      <c r="B18" s="22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0"/>
      <c r="C19" s="9"/>
      <c r="D19" s="9"/>
      <c r="E19" s="9"/>
      <c r="F19" s="9"/>
      <c r="G19" s="9"/>
      <c r="H19" s="9"/>
      <c r="I19" s="9"/>
      <c r="J19" s="9"/>
    </row>
    <row r="20" spans="2:12" ht="24" x14ac:dyDescent="0.25">
      <c r="B20" s="22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0"/>
      <c r="C21" s="9"/>
      <c r="D21" s="9"/>
      <c r="E21" s="9"/>
      <c r="F21" s="9"/>
      <c r="G21" s="9"/>
      <c r="H21" s="9"/>
      <c r="I21" s="9"/>
      <c r="J21" s="9"/>
    </row>
    <row r="22" spans="2:12" x14ac:dyDescent="0.25">
      <c r="B22" s="21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0"/>
      <c r="C23" s="9"/>
      <c r="D23" s="9"/>
      <c r="E23" s="9"/>
      <c r="F23" s="9"/>
      <c r="G23" s="9"/>
      <c r="H23" s="9"/>
      <c r="I23" s="9"/>
      <c r="J23" s="9"/>
    </row>
    <row r="24" spans="2:12" ht="24" customHeight="1" x14ac:dyDescent="0.25">
      <c r="B24" s="22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0"/>
      <c r="C25" s="9"/>
      <c r="D25" s="9"/>
      <c r="E25" s="9"/>
      <c r="F25" s="9"/>
      <c r="G25" s="9"/>
      <c r="H25" s="9"/>
      <c r="I25" s="9"/>
      <c r="J25" s="9"/>
    </row>
    <row r="26" spans="2:12" x14ac:dyDescent="0.25">
      <c r="B26" s="21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0">
        <f>SUM(C12:C27)</f>
        <v>156683387</v>
      </c>
      <c r="D28" s="10">
        <f>SUM(D12:D27)</f>
        <v>3405601.7199999983</v>
      </c>
      <c r="E28" s="10">
        <f>SUM(E12:E27)</f>
        <v>160088988.72</v>
      </c>
      <c r="F28" s="10">
        <f t="shared" ref="F28" si="0">SUM(F12:F27)</f>
        <v>0</v>
      </c>
      <c r="G28" s="10">
        <f>SUM(G12:G27)</f>
        <v>0</v>
      </c>
      <c r="H28" s="10">
        <f>SUM(H12:H27)</f>
        <v>0</v>
      </c>
      <c r="I28" s="10">
        <f>SUM(I12:I27)</f>
        <v>115502897.52000001</v>
      </c>
      <c r="J28" s="10">
        <f>SUM(J12:J27)</f>
        <v>44586091.199999981</v>
      </c>
      <c r="L28" s="13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77C950-A9D4-4F4C-B96F-A608C87C3FA3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ab03d8d6-e7e1-40df-8dbc-83f41f20c054"/>
    <ds:schemaRef ds:uri="http://purl.org/dc/terms/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45CAE-EC15-4C90-B170-204325288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2022-10-13T18:03:48Z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